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/>
  <c r="G120"/>
  <c r="G117"/>
  <c r="H120"/>
  <c r="H117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<sst xmlns="http://schemas.openxmlformats.org/spreadsheetml/2006/main" count="210" uniqueCount="205">
  <si>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</si>
  <si>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</si>
  <si>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</si>
  <si>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</si>
  <si>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</si>
  <si>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</si>
  <si>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</si>
  <si>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</si>
  <si>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</si>
  <si>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</si>
  <si>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</si>
  <si>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</si>
  <si>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</si>
  <si>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</si>
  <si>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</si>
  <si>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</si>
  <si>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</si>
  <si>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</si>
  <si>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</si>
  <si>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</si>
  <si>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</si>
  <si>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</si>
  <si>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</si>
  <si>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</si>
  <si>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</si>
  <si>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</si>
  <si>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</si>
  <si>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</si>
  <si>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</si>
  <si>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</si>
  <si>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</si>
  <si>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</si>
  <si>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</si>
  <si>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</si>
  <si>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</si>
  <si>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</si>
  <si>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</si>
  <si>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</si>
  <si>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</si>
  <si>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</si>
  <si>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</si>
  <si>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</si>
  <si>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</si>
  <si>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</si>
  <si>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</si>
  <si>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</si>
  <si>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</si>
  <si>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</si>
  <si>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</si>
  <si>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</si>
  <si>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</si>
  <si>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</si>
  <si>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</si>
  <si>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</si>
  <si>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</si>
  <si>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</si>
  <si>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</si>
  <si>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</si>
  <si>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</si>
  <si>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</si>
  <si>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</si>
  <si>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</si>
  <si>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</si>
  <si>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</si>
  <si>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</si>
  <si>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</si>
  <si>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</si>
  <si>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</si>
  <si>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</si>
  <si>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</si>
  <si>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</si>
  <si>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</si>
  <si>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</si>
  <si>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</si>
  <si>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</si>
  <si>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</si>
  <si>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</si>
  <si>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</si>
  <si>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</si>
  <si>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</si>
  <si>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</si>
  <si>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</si>
  <si>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</si>
  <si>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</si>
  <si>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</si>
  <si>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</si>
  <si>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</si>
  <si>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</si>
  <si>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</si>
  <si>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</si>
  <si>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</si>
  <si>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</si>
  <si>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</si>
  <si>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</si>
  <si>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</si>
  <si>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</si>
  <si>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</si>
  <si>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</si>
  <si>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</si>
  <si>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</si>
  <si>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</si>
  <si>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</si>
  <si>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</si>
  <si>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</si>
  <si>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</si>
  <si>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</si>
  <si>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</si>
  <si>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</si>
  <si>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</si>
  <si>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</si>
  <si>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</si>
  <si>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</si>
  <si>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</si>
  <si>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</si>
  <si>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</si>
  <si>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</si>
  <si>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</si>
  <si>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</si>
  <si>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</si>
  <si>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</si>
  <si>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</si>
  <si>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</si>
  <si>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</si>
  <si>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</si>
  <si>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</si>
  <si>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</si>
  <si>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</si>
  <si>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</si>
  <si>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</si>
  <si>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</si>
  <si>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</si>
  <si>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</si>
  <si>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</si>
  <si>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</si>
  <si>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</si>
  <si>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</si>
  <si>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</si>
  <si>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</si>
  <si>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</si>
  <si>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</si>
  <si>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</si>
  <si>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</si>
  <si>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</si>
  <si>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</si>
  <si>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</si>
  <si>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</si>
  <si>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</si>
  <si>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</si>
  <si>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</si>
  <si>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</si>
  <si>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</si>
  <si>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</si>
  <si>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</si>
  <si>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</si>
  <si>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</si>
  <si>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</si>
  <si>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</si>
  <si>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</si>
  <si>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</si>
  <si>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</si>
  <si>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</si>
  <si>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</si>
  <si>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</si>
  <si>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</si>
  <si>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</si>
  <si>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</si>
  <si>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</si>
  <si>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</si>
  <si>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</si>
  <si>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</si>
  <si>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</si>
  <si>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</si>
  <si>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</si>
  <si>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</si>
  <si>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</si>
  <si>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</si>
  <si>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</si>
  <si>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</si>
  <si>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</si>
  <si>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</si>
  <si>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</si>
  <si>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</si>
  <si>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</si>
  <si>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</si>
  <si>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</si>
  <si>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</si>
  <si>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</si>
  <si>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</si>
  <si>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</si>
  <si>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</si>
  <si>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</si>
  <si>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</si>
  <si>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</si>
  <si>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</si>
  <si>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</si>
  <si>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</si>
  <si>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</si>
  <si>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</si>
  <si>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</si>
  <si>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</si>
  <si>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</si>
  <si>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</si>
  <si>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-</t>
  </si>
  <si>
    <t>AL-ZARQA EDUCATIONAL &amp; INVESTMENT</t>
  </si>
  <si>
    <t>الزرقاء للتعليم والاستثمار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</si>
</sst>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102" sqref="D10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/>
      <c r="G2" s="56">
        <v>131051</v>
      </c>
      <c r="H2" s="18"/>
      <c r="I2" s="33" t="s">
        <v>204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2.64</v>
      </c>
      <c r="F6" s="13">
        <v>2.62</v>
      </c>
      <c r="G6" s="13">
        <v>3.76</v>
      </c>
      <c r="H6" s="13">
        <v>3.09</v>
      </c>
      <c r="I6" s="4" t="s">
        <v>139</v>
      </c>
    </row>
    <row r="7" spans="4:9" ht="20.100000000000001" customHeight="1">
      <c r="D7" s="10" t="s">
        <v>126</v>
      </c>
      <c r="E7" s="14">
        <v>620999.77</v>
      </c>
      <c r="F7" s="14">
        <v>973605.16</v>
      </c>
      <c r="G7" s="14">
        <v>3788915.67</v>
      </c>
      <c r="H7" s="14">
        <v>1539405</v>
      </c>
      <c r="I7" s="4" t="s">
        <v>140</v>
      </c>
    </row>
    <row r="8" spans="4:9" ht="20.100000000000001" customHeight="1">
      <c r="D8" s="10" t="s">
        <v>25</v>
      </c>
      <c r="E8" s="14">
        <v>267646</v>
      </c>
      <c r="F8" s="14">
        <v>362250</v>
      </c>
      <c r="G8" s="14">
        <v>1267305</v>
      </c>
      <c r="H8" s="14">
        <v>439582</v>
      </c>
      <c r="I8" s="4" t="s">
        <v>1</v>
      </c>
    </row>
    <row r="9" spans="4:9" ht="20.100000000000001" customHeight="1">
      <c r="D9" s="10" t="s">
        <v>26</v>
      </c>
      <c r="E9" s="14">
        <v>351</v>
      </c>
      <c r="F9" s="14">
        <v>377</v>
      </c>
      <c r="G9" s="14">
        <v>786</v>
      </c>
      <c r="H9" s="14">
        <v>536</v>
      </c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12000000</v>
      </c>
      <c r="G10" s="14">
        <v>8475000</v>
      </c>
      <c r="H10" s="14">
        <v>8475000</v>
      </c>
      <c r="I10" s="4" t="s">
        <v>24</v>
      </c>
    </row>
    <row r="11" spans="4:9" ht="20.100000000000001" customHeight="1">
      <c r="D11" s="10" t="s">
        <v>127</v>
      </c>
      <c r="E11" s="14">
        <v>31680000</v>
      </c>
      <c r="F11" s="14">
        <v>31440000</v>
      </c>
      <c r="G11" s="14">
        <v>31866000</v>
      </c>
      <c r="H11" s="14">
        <v>26187750</v>
      </c>
      <c r="I11" s="4" t="s">
        <v>141</v>
      </c>
    </row>
    <row r="12" spans="4:9" ht="20.100000000000001" customHeight="1">
      <c r="D12" s="11" t="s">
        <v>28</v>
      </c>
      <c r="E12" s="15">
        <v>40543</v>
      </c>
      <c r="F12" s="15">
        <v>40178</v>
      </c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4132825</v>
      </c>
      <c r="F16" s="59">
        <v>3153173</v>
      </c>
      <c r="G16" s="59">
        <v>1855110</v>
      </c>
      <c r="H16" s="59">
        <v>1402230</v>
      </c>
      <c r="I16" s="3" t="s">
        <v>58</v>
      </c>
    </row>
    <row r="17" spans="4:9" ht="20.100000000000001" customHeight="1">
      <c r="D17" s="10" t="s">
        <v>128</v>
      </c>
      <c r="E17" s="57">
        <v>58952</v>
      </c>
      <c r="F17" s="57">
        <v>48449</v>
      </c>
      <c r="G17" s="57">
        <v>45657</v>
      </c>
      <c r="H17" s="57">
        <v>41977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34662</v>
      </c>
      <c r="F20" s="57">
        <v>36626</v>
      </c>
      <c r="G20" s="57">
        <v>34736</v>
      </c>
      <c r="H20" s="57">
        <v>43188</v>
      </c>
      <c r="I20" s="4" t="s">
        <v>170</v>
      </c>
    </row>
    <row r="21" spans="4:9" ht="20.100000000000001" customHeight="1">
      <c r="D21" s="19" t="s">
        <v>181</v>
      </c>
      <c r="E21" s="57">
        <v>194352</v>
      </c>
      <c r="F21" s="57">
        <v>270980</v>
      </c>
      <c r="G21" s="57">
        <v>141240</v>
      </c>
      <c r="H21" s="57">
        <v>82761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5750770</v>
      </c>
      <c r="F23" s="57">
        <v>5148585</v>
      </c>
      <c r="G23" s="57">
        <v>3436706</v>
      </c>
      <c r="H23" s="57">
        <v>2735409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19201414</v>
      </c>
      <c r="F25" s="57">
        <v>15415116</v>
      </c>
      <c r="G25" s="57">
        <v>14791561</v>
      </c>
      <c r="H25" s="57">
        <v>15074021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19201414</v>
      </c>
      <c r="F28" s="57">
        <v>15415116</v>
      </c>
      <c r="G28" s="57">
        <v>14791561</v>
      </c>
      <c r="H28" s="57">
        <v>15074021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24952184</v>
      </c>
      <c r="F30" s="60">
        <v>20563701</v>
      </c>
      <c r="G30" s="60">
        <v>18228267</v>
      </c>
      <c r="H30" s="60">
        <v>17809430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566609</v>
      </c>
      <c r="F35" s="59">
        <v>482250</v>
      </c>
      <c r="G35" s="59">
        <v>376911</v>
      </c>
      <c r="H35" s="59">
        <v>910453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190046</v>
      </c>
      <c r="F38" s="57">
        <v>354028</v>
      </c>
      <c r="G38" s="57">
        <v>932493</v>
      </c>
      <c r="H38" s="57">
        <v>508809</v>
      </c>
      <c r="I38" s="4" t="s">
        <v>85</v>
      </c>
    </row>
    <row r="39" spans="4:9" ht="20.100000000000001" customHeight="1">
      <c r="D39" s="10" t="s">
        <v>104</v>
      </c>
      <c r="E39" s="57">
        <v>2586402</v>
      </c>
      <c r="F39" s="57">
        <v>2590515</v>
      </c>
      <c r="G39" s="57">
        <v>2728262</v>
      </c>
      <c r="H39" s="57">
        <v>2955390</v>
      </c>
      <c r="I39" s="4" t="s">
        <v>86</v>
      </c>
    </row>
    <row r="40" spans="4:9" ht="20.100000000000001" customHeight="1">
      <c r="D40" s="10" t="s">
        <v>105</v>
      </c>
      <c r="E40" s="57">
        <v>1572684</v>
      </c>
      <c r="F40" s="57">
        <v>0</v>
      </c>
      <c r="G40" s="57">
        <v>354007</v>
      </c>
      <c r="H40" s="57">
        <v>1356253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2396615</v>
      </c>
      <c r="F42" s="57">
        <v>1971258</v>
      </c>
      <c r="G42" s="57">
        <v>1573843</v>
      </c>
      <c r="H42" s="57">
        <v>1314155</v>
      </c>
      <c r="I42" s="4" t="s">
        <v>87</v>
      </c>
    </row>
    <row r="43" spans="4:9" ht="20.100000000000001" customHeight="1">
      <c r="D43" s="20" t="s">
        <v>107</v>
      </c>
      <c r="E43" s="60">
        <v>6555701</v>
      </c>
      <c r="F43" s="60">
        <v>4561773</v>
      </c>
      <c r="G43" s="60">
        <v>4656112</v>
      </c>
      <c r="H43" s="60">
        <v>5625798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12000000</v>
      </c>
      <c r="F46" s="59">
        <v>12000000</v>
      </c>
      <c r="G46" s="59">
        <v>8475000</v>
      </c>
      <c r="H46" s="59">
        <v>8475000</v>
      </c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12000000</v>
      </c>
      <c r="G47" s="57">
        <v>8475000</v>
      </c>
      <c r="H47" s="57">
        <v>8475000</v>
      </c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12000000</v>
      </c>
      <c r="G48" s="57">
        <v>8475000</v>
      </c>
      <c r="H48" s="57">
        <v>8475000</v>
      </c>
      <c r="I48" s="4" t="s">
        <v>7</v>
      </c>
    </row>
    <row r="49" spans="4:9" ht="20.100000000000001" customHeight="1">
      <c r="D49" s="10" t="s">
        <v>73</v>
      </c>
      <c r="E49" s="57">
        <v>2176982</v>
      </c>
      <c r="F49" s="57">
        <v>1750259</v>
      </c>
      <c r="G49" s="57">
        <v>1416999</v>
      </c>
      <c r="H49" s="57">
        <v>1140509</v>
      </c>
      <c r="I49" s="4" t="s">
        <v>61</v>
      </c>
    </row>
    <row r="50" spans="4:9" ht="20.100000000000001" customHeight="1">
      <c r="D50" s="10" t="s">
        <v>32</v>
      </c>
      <c r="E50" s="57">
        <v>1186705</v>
      </c>
      <c r="F50" s="57">
        <v>333260</v>
      </c>
      <c r="G50" s="57">
        <v>1251247</v>
      </c>
      <c r="H50" s="57">
        <v>698266</v>
      </c>
      <c r="I50" s="4" t="s">
        <v>8</v>
      </c>
    </row>
    <row r="51" spans="4:9" ht="20.100000000000001" customHeight="1">
      <c r="D51" s="10" t="s">
        <v>33</v>
      </c>
      <c r="E51" s="57">
        <v>1186705</v>
      </c>
      <c r="F51" s="57">
        <v>333260</v>
      </c>
      <c r="G51" s="57">
        <v>1251247</v>
      </c>
      <c r="H51" s="57">
        <v>698266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1200000</v>
      </c>
      <c r="F55" s="57">
        <v>1200000</v>
      </c>
      <c r="G55" s="57">
        <v>0</v>
      </c>
      <c r="H55" s="57">
        <v>678000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/>
      <c r="H56" s="57"/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646091</v>
      </c>
      <c r="F58" s="57">
        <v>385149</v>
      </c>
      <c r="G58" s="57">
        <v>1177662</v>
      </c>
      <c r="H58" s="57">
        <v>493591</v>
      </c>
      <c r="I58" s="4" t="s">
        <v>155</v>
      </c>
    </row>
    <row r="59" spans="4:9" ht="20.100000000000001" customHeight="1">
      <c r="D59" s="10" t="s">
        <v>38</v>
      </c>
      <c r="E59" s="57">
        <v>18396483</v>
      </c>
      <c r="F59" s="57">
        <v>16001928</v>
      </c>
      <c r="G59" s="57">
        <v>13572155</v>
      </c>
      <c r="H59" s="57">
        <v>12183632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24952184</v>
      </c>
      <c r="F61" s="60">
        <v>20563701</v>
      </c>
      <c r="G61" s="60">
        <v>18228267</v>
      </c>
      <c r="H61" s="60">
        <v>17809430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13686200</v>
      </c>
      <c r="F65" s="59">
        <v>11975494</v>
      </c>
      <c r="G65" s="59">
        <v>10372033</v>
      </c>
      <c r="H65" s="59">
        <v>8889618</v>
      </c>
      <c r="I65" s="3" t="s">
        <v>88</v>
      </c>
    </row>
    <row r="66" spans="4:9" ht="20.100000000000001" customHeight="1">
      <c r="D66" s="10" t="s">
        <v>110</v>
      </c>
      <c r="E66" s="57">
        <v>2386505</v>
      </c>
      <c r="F66" s="57">
        <v>2300574</v>
      </c>
      <c r="G66" s="57">
        <v>2324544</v>
      </c>
      <c r="H66" s="57">
        <v>4226969</v>
      </c>
      <c r="I66" s="4" t="s">
        <v>89</v>
      </c>
    </row>
    <row r="67" spans="4:9" ht="20.100000000000001" customHeight="1">
      <c r="D67" s="10" t="s">
        <v>132</v>
      </c>
      <c r="E67" s="57">
        <v>11299695</v>
      </c>
      <c r="F67" s="57">
        <v>9674920</v>
      </c>
      <c r="G67" s="57">
        <v>8047489</v>
      </c>
      <c r="H67" s="57">
        <v>4662649</v>
      </c>
      <c r="I67" s="4" t="s">
        <v>90</v>
      </c>
    </row>
    <row r="68" spans="4:9" ht="20.100000000000001" customHeight="1">
      <c r="D68" s="10" t="s">
        <v>111</v>
      </c>
      <c r="E68" s="57">
        <v>7055008</v>
      </c>
      <c r="F68" s="57">
        <v>6299058</v>
      </c>
      <c r="G68" s="57">
        <v>5661639</v>
      </c>
      <c r="H68" s="57">
        <v>742389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1415393</v>
      </c>
      <c r="F70" s="57">
        <v>1434640</v>
      </c>
      <c r="G70" s="57">
        <v>1410668</v>
      </c>
      <c r="H70" s="57">
        <v>1190117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1968703</v>
      </c>
      <c r="I71" s="4" t="s">
        <v>94</v>
      </c>
    </row>
    <row r="72" spans="4:9" ht="20.100000000000001" customHeight="1">
      <c r="D72" s="10" t="s">
        <v>115</v>
      </c>
      <c r="E72" s="57">
        <v>4244687</v>
      </c>
      <c r="F72" s="57">
        <v>3375862</v>
      </c>
      <c r="G72" s="57">
        <v>2385850</v>
      </c>
      <c r="H72" s="57">
        <v>1951557</v>
      </c>
      <c r="I72" s="4" t="s">
        <v>95</v>
      </c>
    </row>
    <row r="73" spans="4:9" ht="20.100000000000001" customHeight="1">
      <c r="D73" s="10" t="s">
        <v>116</v>
      </c>
      <c r="E73" s="57">
        <v>22540</v>
      </c>
      <c r="F73" s="57">
        <v>36739</v>
      </c>
      <c r="G73" s="57">
        <v>463963</v>
      </c>
      <c r="H73" s="57">
        <v>37855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80000</v>
      </c>
      <c r="G74" s="57">
        <v>85000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4267227</v>
      </c>
      <c r="F75" s="57">
        <v>3332601</v>
      </c>
      <c r="G75" s="57">
        <v>2764813</v>
      </c>
      <c r="H75" s="57">
        <v>1989412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4267227</v>
      </c>
      <c r="F77" s="57">
        <v>3332601</v>
      </c>
      <c r="G77" s="57">
        <v>2764813</v>
      </c>
      <c r="H77" s="57">
        <v>1989412</v>
      </c>
      <c r="I77" s="50" t="s">
        <v>199</v>
      </c>
    </row>
    <row r="78" spans="4:9" ht="20.100000000000001" customHeight="1">
      <c r="D78" s="10" t="s">
        <v>157</v>
      </c>
      <c r="E78" s="57">
        <v>575000</v>
      </c>
      <c r="F78" s="57">
        <v>760000</v>
      </c>
      <c r="G78" s="57">
        <v>570000</v>
      </c>
      <c r="H78" s="57">
        <v>401039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137311</v>
      </c>
      <c r="I79" s="50" t="s">
        <v>193</v>
      </c>
    </row>
    <row r="80" spans="4:9" ht="20.100000000000001" customHeight="1">
      <c r="D80" s="10" t="s">
        <v>194</v>
      </c>
      <c r="E80" s="57">
        <v>42672</v>
      </c>
      <c r="F80" s="57">
        <v>87829</v>
      </c>
      <c r="G80" s="57">
        <v>73379</v>
      </c>
      <c r="H80" s="57">
        <v>43404</v>
      </c>
      <c r="I80" s="50" t="s">
        <v>133</v>
      </c>
    </row>
    <row r="81" spans="4:9" ht="20.100000000000001" customHeight="1">
      <c r="D81" s="10" t="s">
        <v>195</v>
      </c>
      <c r="E81" s="57">
        <v>55000</v>
      </c>
      <c r="F81" s="57">
        <v>55000</v>
      </c>
      <c r="G81" s="57">
        <v>55000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3594555</v>
      </c>
      <c r="F82" s="57">
        <v>2429772</v>
      </c>
      <c r="G82" s="57">
        <v>2066434</v>
      </c>
      <c r="H82" s="57">
        <v>1352658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3594555</v>
      </c>
      <c r="F84" s="60">
        <v>2429772</v>
      </c>
      <c r="G84" s="60">
        <v>2066434</v>
      </c>
      <c r="H84" s="60">
        <v>1352658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3153173</v>
      </c>
      <c r="F88" s="59">
        <v>1855110</v>
      </c>
      <c r="G88" s="59">
        <v>1402230</v>
      </c>
      <c r="H88" s="59">
        <v>443372</v>
      </c>
      <c r="I88" s="3" t="s">
        <v>16</v>
      </c>
    </row>
    <row r="89" spans="4:9" ht="20.100000000000001" customHeight="1">
      <c r="D89" s="10" t="s">
        <v>43</v>
      </c>
      <c r="E89" s="57">
        <v>5972641</v>
      </c>
      <c r="F89" s="57">
        <v>4288730</v>
      </c>
      <c r="G89" s="57">
        <v>2837650</v>
      </c>
      <c r="H89" s="57">
        <v>3028610</v>
      </c>
      <c r="I89" s="4" t="s">
        <v>17</v>
      </c>
    </row>
    <row r="90" spans="4:9" ht="20.100000000000001" customHeight="1">
      <c r="D90" s="10" t="s">
        <v>44</v>
      </c>
      <c r="E90" s="57">
        <v>-5201691</v>
      </c>
      <c r="F90" s="57">
        <v>-2058195</v>
      </c>
      <c r="G90" s="57">
        <v>-1128208</v>
      </c>
      <c r="H90" s="57">
        <v>-3282441</v>
      </c>
      <c r="I90" s="4" t="s">
        <v>18</v>
      </c>
    </row>
    <row r="91" spans="4:9" ht="20.100000000000001" customHeight="1">
      <c r="D91" s="10" t="s">
        <v>45</v>
      </c>
      <c r="E91" s="57">
        <v>208702</v>
      </c>
      <c r="F91" s="57">
        <v>-932472</v>
      </c>
      <c r="G91" s="57">
        <v>-1256562</v>
      </c>
      <c r="H91" s="57">
        <v>1212689</v>
      </c>
      <c r="I91" s="4" t="s">
        <v>19</v>
      </c>
    </row>
    <row r="92" spans="4:9" ht="20.100000000000001" customHeight="1">
      <c r="D92" s="21" t="s">
        <v>47</v>
      </c>
      <c r="E92" s="60">
        <v>4132825</v>
      </c>
      <c r="F92" s="60">
        <v>3153173</v>
      </c>
      <c r="G92" s="60">
        <v>1855110</v>
      </c>
      <c r="H92" s="60">
        <v>1402230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2.2303833333333332</v>
      </c>
      <c r="F96" s="22">
        <f>+F8*100/F10</f>
        <v>3.0187499999999998</v>
      </c>
      <c r="G96" s="22">
        <f>+G8*100/G10</f>
        <v>14.953451327433628</v>
      </c>
      <c r="H96" s="22">
        <f>+H8*100/H10</f>
        <v>5.1868082595870204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0.29954625000000001</v>
      </c>
      <c r="F97" s="13">
        <f>+F84/F10</f>
        <v>0.20248099999999999</v>
      </c>
      <c r="G97" s="13">
        <f>+G84/G10</f>
        <v>0.24382702064896755</v>
      </c>
      <c r="H97" s="13">
        <f>+H84/H10</f>
        <v>0.15960566371681417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0.1</v>
      </c>
      <c r="G98" s="13">
        <f>+G55/G10</f>
        <v>0</v>
      </c>
      <c r="H98" s="13">
        <f>+H55/H10</f>
        <v>0.08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1.53304025</v>
      </c>
      <c r="F99" s="13">
        <f>+F59/F10</f>
        <v>1.333494</v>
      </c>
      <c r="G99" s="13">
        <f>+G59/G10</f>
        <v>1.6014342182890855</v>
      </c>
      <c r="H99" s="13">
        <f>+H59/H10</f>
        <v>1.4375966961651918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8.8133301618698283</v>
      </c>
      <c r="F100" s="13">
        <f>+F11/F84</f>
        <v>12.93948568013789</v>
      </c>
      <c r="G100" s="13">
        <f>+G11/G84</f>
        <v>15.420768338112904</v>
      </c>
      <c r="H100" s="13">
        <f>+H11/H84</f>
        <v>19.360215220698802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3.7878787878787881</v>
      </c>
      <c r="F101" s="13">
        <f>+F55*100/F11</f>
        <v>3.8167938931297711</v>
      </c>
      <c r="G101" s="13">
        <f>+G55*100/G11</f>
        <v>0</v>
      </c>
      <c r="H101" s="13">
        <f>+H55*100/H11</f>
        <v>2.5889967637540452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33.383826370719049</v>
      </c>
      <c r="F102" s="13">
        <f>+F55*100/F84</f>
        <v>49.387349924190417</v>
      </c>
      <c r="G102" s="13">
        <f>+G55*100/G84</f>
        <v>0</v>
      </c>
      <c r="H102" s="13">
        <f>+H55*100/H84</f>
        <v>50.123534551971005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1.7220682888136825</v>
      </c>
      <c r="F103" s="23">
        <f>+F11/F59</f>
        <v>1.9647632460288535</v>
      </c>
      <c r="G103" s="23">
        <f>+G11/G59</f>
        <v>2.3478953784421117</v>
      </c>
      <c r="H103" s="23">
        <f>+H11/H59</f>
        <v>2.1494206325338783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82.562690885709699</v>
      </c>
      <c r="F105" s="30">
        <f>+F67*100/F65</f>
        <v>80.789318586773959</v>
      </c>
      <c r="G105" s="30">
        <f>+G67*100/G65</f>
        <v>77.588347433911949</v>
      </c>
      <c r="H105" s="30">
        <f>+H67*100/H65</f>
        <v>52.450498997819707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31.179048969034501</v>
      </c>
      <c r="F106" s="31">
        <f>+F75*100/F65</f>
        <v>27.828505446205391</v>
      </c>
      <c r="G106" s="31">
        <f>+G75*100/G65</f>
        <v>26.656423094681632</v>
      </c>
      <c r="H106" s="31">
        <f>+H75*100/H65</f>
        <v>22.379049358476372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26.264083529394572</v>
      </c>
      <c r="F107" s="31">
        <f>+F82*100/F65</f>
        <v>20.289534611265307</v>
      </c>
      <c r="G107" s="31">
        <f>+G82*100/G65</f>
        <v>19.923133680735493</v>
      </c>
      <c r="H107" s="31">
        <f>+H82*100/H65</f>
        <v>15.216154394935755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14.405773057781234</v>
      </c>
      <c r="F108" s="31">
        <f>(F82+F76)*100/F30</f>
        <v>11.815830234061465</v>
      </c>
      <c r="G108" s="31">
        <f>(G82+G76)*100/G30</f>
        <v>11.336426002537706</v>
      </c>
      <c r="H108" s="31">
        <f>(H82+H76)*100/H30</f>
        <v>7.5951785093627366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19.539359778714225</v>
      </c>
      <c r="F109" s="29">
        <f>+F84*100/F59</f>
        <v>15.184245298441537</v>
      </c>
      <c r="G109" s="29">
        <f>+G84*100/G59</f>
        <v>15.225540822367561</v>
      </c>
      <c r="H109" s="29">
        <f>+H84*100/H59</f>
        <v>11.102255879035086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26.273054895715742</v>
      </c>
      <c r="F111" s="22">
        <f>+F43*100/F30</f>
        <v>22.183618600562223</v>
      </c>
      <c r="G111" s="22">
        <f>+G43*100/G30</f>
        <v>25.543360759418324</v>
      </c>
      <c r="H111" s="22">
        <f>+H43*100/H30</f>
        <v>31.588871738174664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73.726945104284255</v>
      </c>
      <c r="F112" s="13">
        <f>+F59*100/F30</f>
        <v>77.816381399437773</v>
      </c>
      <c r="G112" s="13">
        <f>+G59*100/G30</f>
        <v>74.45663924058168</v>
      </c>
      <c r="H112" s="13">
        <f>+H59*100/H30</f>
        <v>68.41112826182534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202</v>
      </c>
      <c r="F113" s="23" t="s">
        <v>202</v>
      </c>
      <c r="G113" s="23" t="s">
        <v>202</v>
      </c>
      <c r="H113" s="23" t="s">
        <v>202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0.54849707745021437</v>
      </c>
      <c r="F115" s="22">
        <f>+F65/F30</f>
        <v>0.5823608308640551</v>
      </c>
      <c r="G115" s="22">
        <f>+G65/G30</f>
        <v>0.56900817834191264</v>
      </c>
      <c r="H115" s="22">
        <f>+H65/H30</f>
        <v>0.49915230302148916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0.71277042409480884</v>
      </c>
      <c r="F116" s="13">
        <f>+F65/F28</f>
        <v>0.7768669402163435</v>
      </c>
      <c r="G116" s="13">
        <f>+G65/G28</f>
        <v>0.7012128740164747</v>
      </c>
      <c r="H116" s="13">
        <f>+H65/H28</f>
        <v>0.58973103460582943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4.3250974602195447</v>
      </c>
      <c r="F117" s="23">
        <f>+F65/F120</f>
        <v>4.68145672323275</v>
      </c>
      <c r="G117" s="23">
        <f>+G65/G120</f>
        <v>14.640582741896324</v>
      </c>
      <c r="H117" s="23">
        <f>+H65/H120</f>
        <v>-40.410844572940391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2.2234633285931578</v>
      </c>
      <c r="F119" s="58">
        <f>+F23/F39</f>
        <v>1.9874754633731131</v>
      </c>
      <c r="G119" s="58">
        <f>+G23/G39</f>
        <v>1.2596686095396996</v>
      </c>
      <c r="H119" s="58">
        <f>+H23/H39</f>
        <v>0.92556616893201915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3164368</v>
      </c>
      <c r="F120" s="60">
        <f>+F23-F39</f>
        <v>2558070</v>
      </c>
      <c r="G120" s="60">
        <f>+G23-G39</f>
        <v>708444</v>
      </c>
      <c r="H120" s="60">
        <f>+H23-H39</f>
        <v>-219981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2012-05-17T08:11:17Z</dcterms:modified>
</cp:coreProperties>
</file>